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empereur/Library/CloudStorage/Dropbox/Tennis/Saison 2026/"/>
    </mc:Choice>
  </mc:AlternateContent>
  <xr:revisionPtr revIDLastSave="0" documentId="13_ncr:1_{363EC3A5-F124-F545-ABC1-08F9A2D6FEFC}" xr6:coauthVersionLast="36" xr6:coauthVersionMax="36" xr10:uidLastSave="{00000000-0000-0000-0000-000000000000}"/>
  <bookViews>
    <workbookView xWindow="0" yWindow="500" windowWidth="40960" windowHeight="21400" xr2:uid="{F7D49D9E-3AB1-1B43-8BF7-B61E4809D59F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7" i="1" l="1"/>
  <c r="G6" i="1"/>
  <c r="G5" i="1"/>
  <c r="K5" i="1"/>
  <c r="K6" i="1"/>
  <c r="K7" i="1"/>
  <c r="K4" i="1"/>
  <c r="I7" i="1"/>
  <c r="I6" i="1"/>
  <c r="I5" i="1"/>
  <c r="I4" i="1"/>
  <c r="K9" i="1" l="1"/>
  <c r="I9" i="1"/>
  <c r="G15" i="1"/>
  <c r="E8" i="1"/>
  <c r="D8" i="1"/>
  <c r="G8" i="1" l="1"/>
  <c r="G9" i="1" s="1"/>
  <c r="G10" i="1" s="1"/>
</calcChain>
</file>

<file path=xl/sharedStrings.xml><?xml version="1.0" encoding="utf-8"?>
<sst xmlns="http://schemas.openxmlformats.org/spreadsheetml/2006/main" count="24" uniqueCount="21">
  <si>
    <t>adhésion</t>
  </si>
  <si>
    <t>autres adultes</t>
  </si>
  <si>
    <t>adulte référent</t>
  </si>
  <si>
    <t>jeunes 7 à 18 ans</t>
  </si>
  <si>
    <t>Les  80 % s'appliquent sur la personne la plus agée, les 60 % sur la suivante en âge etc…</t>
  </si>
  <si>
    <t>jeunes moins de 7 ans</t>
  </si>
  <si>
    <t>(*) Certains d'entre vous prennent une licence dans un autre club. Il faut donc préciser le nombre de licences nécessaires…</t>
  </si>
  <si>
    <t>Si vous avez le moindre doute sur votre calcul, n'hésitez à pas à me joindre au 06 30 20 09 62 avant d'effectuer votre règlement</t>
  </si>
  <si>
    <t>Arrondi à rajouter à la 2eme personne :</t>
  </si>
  <si>
    <t>coût licence(s)</t>
  </si>
  <si>
    <t>coût licence(s) découverte(s)</t>
  </si>
  <si>
    <t>nbre de licences (*)</t>
  </si>
  <si>
    <t>nbre de licences découverte(s) (*)</t>
  </si>
  <si>
    <t>simulateur tarif</t>
  </si>
  <si>
    <t>découverte</t>
  </si>
  <si>
    <t>adulte</t>
  </si>
  <si>
    <t>jeune 7 à 18 ans</t>
  </si>
  <si>
    <t>jeune moins de 7 ans</t>
  </si>
  <si>
    <t>Tarifs licences saison 2026</t>
  </si>
  <si>
    <t>Tarifs Adhésions saison 2026</t>
  </si>
  <si>
    <t>SAISON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</si>
</sst>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7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theme="5"/>
      <name val="Calibri"/>
      <family val="2"/>
      <scheme val="minor"/>
    </font>
    <font>
      <i/>
      <sz val="12"/>
      <color rgb="FF0432FF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top"/>
    </xf>
    <xf numFmtId="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5" borderId="0" xfId="0" applyNumberFormat="1" applyFill="1" applyBorder="1" applyAlignment="1">
      <alignment horizontal="left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0" fillId="8" borderId="3" xfId="0" applyNumberFormat="1" applyFill="1" applyBorder="1" applyAlignment="1">
      <alignment horizontal="center" vertical="center"/>
    </xf>
    <xf numFmtId="164" fontId="0" fillId="8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10454</xdr:colOff>
      <xdr:row>7</xdr:row>
      <xdr:rowOff>62716</xdr:rowOff>
    </xdr:from>
    <xdr:to>
      <xdr:col>5</xdr:col>
      <xdr:colOff>472418</xdr:colOff>
      <xdr:row>7</xdr:row>
      <xdr:rowOff>355390</xdr:rowOff>
    </xdr:to>
    <xdr:sp macro="" textlink="">
      <xdr:nvSpPr>
        <xdr:cNvPr id="3" name="Accolade ouvrante 2">
          <a:extLst>
            <a:ext uri="{FF2B5EF4-FFF2-40B4-BE49-F238E27FC236}">
              <a16:creationId xmlns:a16="http://schemas.microsoft.com/office/drawing/2014/main" id="{AAD63562-769B-4748-A46C-52C8110B4EF4}"/>
            </a:ext>
          </a:extLst>
        </xdr:cNvPr>
        <xdr:cNvSpPr/>
      </xdr:nvSpPr>
      <xdr:spPr>
        <a:xfrm rot="16200000">
          <a:off x="3260897" y="1389182"/>
          <a:ext cx="292674" cy="1504959"/>
        </a:xfrm>
        <a:prstGeom prst="leftBrace">
          <a:avLst>
            <a:gd name="adj1" fmla="val 8333"/>
            <a:gd name="adj2" fmla="val 50803"/>
          </a:avLst>
        </a:prstGeom>
        <a:ln w="19050">
          <a:solidFill>
            <a:schemeClr val="accent5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3</xdr:col>
      <xdr:colOff>52262</xdr:colOff>
      <xdr:row>7</xdr:row>
      <xdr:rowOff>371069</xdr:rowOff>
    </xdr:from>
    <xdr:to>
      <xdr:col>5</xdr:col>
      <xdr:colOff>240306</xdr:colOff>
      <xdr:row>8</xdr:row>
      <xdr:rowOff>36584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F93D29D-5D98-7A4D-80FD-ABF513C91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5678" y="2346625"/>
          <a:ext cx="1236037" cy="172470"/>
        </a:xfrm>
        <a:prstGeom prst="rect">
          <a:avLst/>
        </a:prstGeom>
      </xdr:spPr>
    </xdr:pic>
    <xdr:clientData/>
  </xdr:twoCellAnchor>
  <xdr:twoCellAnchor>
    <xdr:from>
      <xdr:col>7</xdr:col>
      <xdr:colOff>35227</xdr:colOff>
      <xdr:row>7</xdr:row>
      <xdr:rowOff>50448</xdr:rowOff>
    </xdr:from>
    <xdr:to>
      <xdr:col>7</xdr:col>
      <xdr:colOff>1333503</xdr:colOff>
      <xdr:row>7</xdr:row>
      <xdr:rowOff>343122</xdr:rowOff>
    </xdr:to>
    <xdr:sp macro="" textlink="">
      <xdr:nvSpPr>
        <xdr:cNvPr id="5" name="Accolade ouvrante 4">
          <a:extLst>
            <a:ext uri="{FF2B5EF4-FFF2-40B4-BE49-F238E27FC236}">
              <a16:creationId xmlns:a16="http://schemas.microsoft.com/office/drawing/2014/main" id="{287D8F05-3DE9-3F48-A56F-6B35D666D176}"/>
            </a:ext>
          </a:extLst>
        </xdr:cNvPr>
        <xdr:cNvSpPr/>
      </xdr:nvSpPr>
      <xdr:spPr>
        <a:xfrm rot="16200000">
          <a:off x="5481957" y="1479861"/>
          <a:ext cx="292674" cy="1298276"/>
        </a:xfrm>
        <a:prstGeom prst="leftBrace">
          <a:avLst>
            <a:gd name="adj1" fmla="val 8333"/>
            <a:gd name="adj2" fmla="val 50803"/>
          </a:avLst>
        </a:prstGeom>
        <a:ln w="19050">
          <a:solidFill>
            <a:schemeClr val="accent5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35225</xdr:colOff>
      <xdr:row>7</xdr:row>
      <xdr:rowOff>50448</xdr:rowOff>
    </xdr:from>
    <xdr:to>
      <xdr:col>9</xdr:col>
      <xdr:colOff>1315356</xdr:colOff>
      <xdr:row>7</xdr:row>
      <xdr:rowOff>343122</xdr:rowOff>
    </xdr:to>
    <xdr:sp macro="" textlink="">
      <xdr:nvSpPr>
        <xdr:cNvPr id="6" name="Accolade ouvrante 5">
          <a:extLst>
            <a:ext uri="{FF2B5EF4-FFF2-40B4-BE49-F238E27FC236}">
              <a16:creationId xmlns:a16="http://schemas.microsoft.com/office/drawing/2014/main" id="{1FFC9038-AEBC-0440-862C-ED278D0FF8A7}"/>
            </a:ext>
          </a:extLst>
        </xdr:cNvPr>
        <xdr:cNvSpPr/>
      </xdr:nvSpPr>
      <xdr:spPr>
        <a:xfrm rot="16200000">
          <a:off x="7885883" y="1488933"/>
          <a:ext cx="292674" cy="1280131"/>
        </a:xfrm>
        <a:prstGeom prst="leftBrace">
          <a:avLst>
            <a:gd name="adj1" fmla="val 8333"/>
            <a:gd name="adj2" fmla="val 50803"/>
          </a:avLst>
        </a:prstGeom>
        <a:ln w="19050">
          <a:solidFill>
            <a:schemeClr val="accent5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A72E-3FFC-7843-A7AC-AAE6895912A7}">
  <dimension ref="A1:Q22"/>
  <sheetViews>
    <sheetView showGridLines="0" tabSelected="1" zoomScale="150" zoomScaleNormal="150" workbookViewId="0">
      <selection activeCell="D5" sqref="D5"/>
    </sheetView>
  </sheetViews>
  <sheetFormatPr baseColWidth="10" defaultColWidth="12.83203125" defaultRowHeight="16" x14ac:dyDescent="0.2"/>
  <cols>
    <col min="1" max="1" width="6.1640625" customWidth="1"/>
    <col min="2" max="2" width="21.6640625" customWidth="1"/>
    <col min="3" max="6" width="6.83203125" customWidth="1"/>
    <col min="7" max="7" width="9.83203125" customWidth="1"/>
    <col min="8" max="8" width="17.83203125" customWidth="1"/>
    <col min="9" max="9" width="13.83203125" customWidth="1"/>
    <col min="10" max="10" width="17.83203125" customWidth="1"/>
    <col min="11" max="11" width="13.83203125" customWidth="1"/>
    <col min="12" max="12" width="2.83203125" customWidth="1"/>
    <col min="13" max="13" width="7.83203125" customWidth="1"/>
    <col min="14" max="14" width="19.5" bestFit="1" customWidth="1"/>
    <col min="15" max="15" width="1.1640625" customWidth="1"/>
    <col min="16" max="16" width="7.83203125" customWidth="1"/>
    <col min="17" max="17" width="19.5" bestFit="1" customWidth="1"/>
  </cols>
  <sheetData>
    <row r="1" spans="1:17" ht="26" x14ac:dyDescent="0.3">
      <c r="B1" s="45" t="s">
        <v>20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s="4" customFormat="1" ht="17" thickBot="1" x14ac:dyDescent="0.25"/>
    <row r="3" spans="1:17" s="2" customFormat="1" ht="35" thickBot="1" x14ac:dyDescent="0.25">
      <c r="B3" s="3" t="s">
        <v>13</v>
      </c>
      <c r="C3" s="5">
        <v>1</v>
      </c>
      <c r="D3" s="5">
        <v>0.8</v>
      </c>
      <c r="E3" s="5">
        <v>0.6</v>
      </c>
      <c r="F3" s="5">
        <v>0.5</v>
      </c>
      <c r="G3" s="5" t="s">
        <v>0</v>
      </c>
      <c r="H3" s="15" t="s">
        <v>11</v>
      </c>
      <c r="I3" s="3" t="s">
        <v>9</v>
      </c>
      <c r="J3" s="15" t="s">
        <v>12</v>
      </c>
      <c r="K3" s="18" t="s">
        <v>10</v>
      </c>
      <c r="M3" s="31" t="s">
        <v>18</v>
      </c>
      <c r="N3" s="31"/>
      <c r="P3" s="32" t="s">
        <v>19</v>
      </c>
      <c r="Q3" s="32"/>
    </row>
    <row r="4" spans="1:17" s="2" customFormat="1" ht="25" customHeight="1" thickBot="1" x14ac:dyDescent="0.25">
      <c r="B4" s="3" t="s">
        <v>2</v>
      </c>
      <c r="C4" s="8">
        <v>1</v>
      </c>
      <c r="D4" s="6"/>
      <c r="E4" s="6"/>
      <c r="F4" s="6"/>
      <c r="G4" s="19">
        <f>C4*$P$4</f>
        <v>37</v>
      </c>
      <c r="H4" s="9">
        <v>1</v>
      </c>
      <c r="I4" s="7">
        <f>$M$4*H4</f>
        <v>33</v>
      </c>
      <c r="J4" s="9"/>
      <c r="K4" s="7">
        <f>$M$7*J4</f>
        <v>0</v>
      </c>
      <c r="M4" s="27">
        <v>33</v>
      </c>
      <c r="N4" s="3" t="s">
        <v>15</v>
      </c>
      <c r="P4" s="28">
        <v>37</v>
      </c>
      <c r="Q4" s="3" t="s">
        <v>15</v>
      </c>
    </row>
    <row r="5" spans="1:17" s="2" customFormat="1" ht="25" customHeight="1" thickBot="1" x14ac:dyDescent="0.25">
      <c r="B5" s="3" t="s">
        <v>1</v>
      </c>
      <c r="C5" s="6"/>
      <c r="D5" s="9">
        <v>1</v>
      </c>
      <c r="E5" s="9"/>
      <c r="F5" s="9"/>
      <c r="G5" s="21">
        <f>$P$4*(C5+D5*0.8+E5*0.6+F5*0.5)</f>
        <v>29.6</v>
      </c>
      <c r="H5" s="9">
        <v>1</v>
      </c>
      <c r="I5" s="7">
        <f>$M$4*H5</f>
        <v>33</v>
      </c>
      <c r="J5" s="9"/>
      <c r="K5" s="7">
        <f t="shared" ref="K5:K7" si="0">$M$7*J5</f>
        <v>0</v>
      </c>
      <c r="M5" s="27">
        <v>23</v>
      </c>
      <c r="N5" s="26" t="s">
        <v>16</v>
      </c>
      <c r="O5" s="23"/>
      <c r="P5" s="28">
        <v>27</v>
      </c>
      <c r="Q5" s="26" t="s">
        <v>16</v>
      </c>
    </row>
    <row r="6" spans="1:17" s="2" customFormat="1" ht="25" customHeight="1" thickBot="1" x14ac:dyDescent="0.25">
      <c r="B6" s="3" t="s">
        <v>3</v>
      </c>
      <c r="C6" s="6"/>
      <c r="D6" s="9"/>
      <c r="E6" s="9"/>
      <c r="F6" s="9"/>
      <c r="G6" s="19">
        <f>$P$5*(C6+D6*0.8+E6*0.6+F6*0.5)</f>
        <v>0</v>
      </c>
      <c r="H6" s="9"/>
      <c r="I6" s="7">
        <f>$M$5*H6</f>
        <v>0</v>
      </c>
      <c r="J6" s="9"/>
      <c r="K6" s="7">
        <f t="shared" si="0"/>
        <v>0</v>
      </c>
      <c r="M6" s="27">
        <v>13</v>
      </c>
      <c r="N6" s="3" t="s">
        <v>17</v>
      </c>
      <c r="P6" s="28">
        <v>17</v>
      </c>
      <c r="Q6" s="3" t="s">
        <v>17</v>
      </c>
    </row>
    <row r="7" spans="1:17" s="2" customFormat="1" ht="25" customHeight="1" thickBot="1" x14ac:dyDescent="0.25">
      <c r="B7" s="3" t="s">
        <v>5</v>
      </c>
      <c r="C7" s="6"/>
      <c r="D7" s="9"/>
      <c r="E7" s="9"/>
      <c r="F7" s="9"/>
      <c r="G7" s="19">
        <f>$P$6*(C7+D7*0.8+E7*0.6+F7*0.5)</f>
        <v>0</v>
      </c>
      <c r="H7" s="9"/>
      <c r="I7" s="7">
        <f>$M$6*H7</f>
        <v>0</v>
      </c>
      <c r="J7" s="9"/>
      <c r="K7" s="7">
        <f t="shared" si="0"/>
        <v>0</v>
      </c>
      <c r="M7" s="27">
        <v>4</v>
      </c>
      <c r="N7" s="3" t="s">
        <v>14</v>
      </c>
      <c r="P7" s="24"/>
      <c r="Q7" s="25"/>
    </row>
    <row r="8" spans="1:17" ht="40" customHeight="1" thickBot="1" x14ac:dyDescent="0.25">
      <c r="B8" s="1"/>
      <c r="C8" s="1"/>
      <c r="D8" s="17" t="str">
        <f>IF(SUM(D5:D7)&gt;1,"erreur","")</f>
        <v/>
      </c>
      <c r="E8" s="17" t="str">
        <f t="shared" ref="E8" si="1">IF(SUM(E5:E7)&gt;1,"erreur","")</f>
        <v/>
      </c>
      <c r="F8" s="1"/>
      <c r="G8" s="28">
        <f>SUM(G4:G7)</f>
        <v>66.599999999999994</v>
      </c>
      <c r="H8" s="7"/>
      <c r="I8" s="30"/>
      <c r="J8" s="7"/>
      <c r="K8" s="30"/>
    </row>
    <row r="9" spans="1:17" ht="40" customHeight="1" thickBot="1" x14ac:dyDescent="0.25">
      <c r="B9" s="35" t="s">
        <v>4</v>
      </c>
      <c r="C9" s="35"/>
      <c r="D9" s="35"/>
      <c r="E9" s="35"/>
      <c r="F9" s="36"/>
      <c r="G9" s="29">
        <f>G8</f>
        <v>66.599999999999994</v>
      </c>
      <c r="H9" s="7"/>
      <c r="I9" s="29">
        <f>SUM(I4:I7)</f>
        <v>66</v>
      </c>
      <c r="J9" s="7"/>
      <c r="K9" s="29">
        <f>SUM(K4:K7)</f>
        <v>0</v>
      </c>
      <c r="N9" s="22"/>
    </row>
    <row r="10" spans="1:17" ht="40" customHeight="1" thickBot="1" x14ac:dyDescent="0.25">
      <c r="B10" s="35"/>
      <c r="C10" s="35"/>
      <c r="D10" s="35"/>
      <c r="E10" s="35"/>
      <c r="F10" s="36"/>
      <c r="G10" s="41" t="str">
        <f>"somme due : "&amp;G9+I9+K9+G15&amp;" €"</f>
        <v>somme due : 133 €</v>
      </c>
      <c r="H10" s="42"/>
      <c r="I10" s="42"/>
      <c r="J10" s="43"/>
      <c r="K10" s="44"/>
    </row>
    <row r="11" spans="1:17" ht="40" customHeight="1" x14ac:dyDescent="0.2">
      <c r="B11" s="16" t="s">
        <v>6</v>
      </c>
    </row>
    <row r="12" spans="1:17" x14ac:dyDescent="0.2">
      <c r="A12" s="12"/>
      <c r="B12" s="39" t="s">
        <v>7</v>
      </c>
      <c r="C12" s="40"/>
      <c r="D12" s="40"/>
      <c r="E12" s="40"/>
      <c r="F12" s="40"/>
      <c r="G12" s="40"/>
      <c r="H12" s="40"/>
      <c r="I12" s="40"/>
    </row>
    <row r="13" spans="1:17" x14ac:dyDescent="0.2">
      <c r="A13" s="12"/>
      <c r="B13" s="40"/>
      <c r="C13" s="40"/>
      <c r="D13" s="40"/>
      <c r="E13" s="40"/>
      <c r="F13" s="40"/>
      <c r="G13" s="40"/>
      <c r="H13" s="40"/>
      <c r="I13" s="40"/>
    </row>
    <row r="14" spans="1:17" x14ac:dyDescent="0.2">
      <c r="A14" s="12"/>
      <c r="B14" s="10"/>
      <c r="C14" s="10"/>
      <c r="D14" s="10"/>
      <c r="E14" s="10"/>
      <c r="F14" s="10"/>
      <c r="G14" s="13"/>
      <c r="H14" s="14"/>
      <c r="I14" s="11"/>
    </row>
    <row r="15" spans="1:17" x14ac:dyDescent="0.2">
      <c r="A15" s="12"/>
      <c r="B15" s="33" t="s">
        <v>8</v>
      </c>
      <c r="C15" s="34"/>
      <c r="D15" s="34"/>
      <c r="E15" s="34"/>
      <c r="F15" s="34"/>
      <c r="G15" s="20">
        <f>ROUND(SUM(G4:G7),0)-SUM(G4:G7)</f>
        <v>0.40000000000000568</v>
      </c>
      <c r="I15" s="11"/>
    </row>
    <row r="16" spans="1:17" x14ac:dyDescent="0.2">
      <c r="A16" s="12"/>
      <c r="B16" s="10"/>
      <c r="C16" s="10"/>
      <c r="D16" s="10"/>
      <c r="E16" s="10"/>
      <c r="F16" s="10"/>
      <c r="G16" s="13"/>
      <c r="H16" s="14"/>
      <c r="I16" s="11"/>
    </row>
    <row r="17" spans="1:9" x14ac:dyDescent="0.2">
      <c r="A17" s="12"/>
      <c r="H17" s="14"/>
      <c r="I17" s="11"/>
    </row>
    <row r="18" spans="1:9" x14ac:dyDescent="0.2">
      <c r="A18" s="12"/>
      <c r="B18" s="10"/>
      <c r="C18" s="10"/>
      <c r="D18" s="10"/>
      <c r="E18" s="10"/>
      <c r="F18" s="10"/>
      <c r="G18" s="13"/>
      <c r="H18" s="14"/>
      <c r="I18" s="13"/>
    </row>
    <row r="19" spans="1:9" x14ac:dyDescent="0.2">
      <c r="A19" s="12"/>
      <c r="B19" s="10"/>
      <c r="C19" s="10"/>
      <c r="D19" s="10"/>
      <c r="E19" s="10"/>
      <c r="F19" s="10"/>
      <c r="G19" s="37"/>
      <c r="H19" s="37"/>
      <c r="I19" s="38"/>
    </row>
    <row r="20" spans="1:9" x14ac:dyDescent="0.2">
      <c r="A20" s="12"/>
      <c r="B20" s="12"/>
      <c r="C20" s="12"/>
      <c r="D20" s="12"/>
      <c r="E20" s="12"/>
      <c r="F20" s="12"/>
      <c r="G20" s="12"/>
      <c r="H20" s="12"/>
      <c r="I20" s="12"/>
    </row>
    <row r="22" spans="1:9" ht="43" customHeight="1" x14ac:dyDescent="0.2"/>
  </sheetData>
  <mergeCells count="9">
    <mergeCell ref="B1:Q1"/>
    <mergeCell ref="M3:N3"/>
    <mergeCell ref="P3:Q3"/>
    <mergeCell ref="B15:F15"/>
    <mergeCell ref="B9:F9"/>
    <mergeCell ref="G19:I19"/>
    <mergeCell ref="B10:F10"/>
    <mergeCell ref="B12:I13"/>
    <mergeCell ref="G10:K10"/>
  </mergeCells>
  <conditionalFormatting sqref="G5">
    <cfRule type="expression" dxfId="2" priority="8">
      <formula>$D$5=1</formula>
    </cfRule>
  </conditionalFormatting>
  <conditionalFormatting sqref="G6">
    <cfRule type="expression" dxfId="1" priority="7">
      <formula>$D$6=1</formula>
    </cfRule>
  </conditionalFormatting>
  <conditionalFormatting sqref="G7">
    <cfRule type="expression" dxfId="0" priority="6">
      <formula>$D$7=1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2023-05-31T12:57:11Z</dcterms:created>
  <dcterms:modified xsi:type="dcterms:W3CDTF">2025-08-18T15:33:41Z</dcterms:modified>
</cp:coreProperties>
</file>